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7185" windowHeight="5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<sst xmlns="http://schemas.openxmlformats.org/spreadsheetml/2006/main" count="23" uniqueCount="20">
  <si>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[cis]</t>
  </si>
  <si>
    <t>[trans]</t>
  </si>
  <si>
    <t>Rate (forward)</t>
  </si>
  <si>
    <t>Rate (reverse)</t>
  </si>
  <si>
    <t>Temperature</t>
  </si>
  <si>
    <t>deg C</t>
  </si>
  <si>
    <t>K</t>
  </si>
  <si>
    <t>mol/L</t>
  </si>
  <si>
    <t>Rate Constants</t>
  </si>
  <si>
    <r>
      <t xml:space="preserve">Data that you will need to change to answer the questions is </t>
    </r>
    <r>
      <rPr>
        <sz val="10"/>
        <color indexed="56"/>
        <rFont val="Arial"/>
        <family val="2"/>
      </rPr>
      <t>blue</t>
    </r>
  </si>
  <si>
    <r>
      <t>Initial [</t>
    </r>
    <r>
      <rPr>
        <i/>
        <sz val="10"/>
        <rFont val="Arial"/>
        <family val="2"/>
      </rPr>
      <t>cis</t>
    </r>
    <r>
      <rPr>
        <sz val="10"/>
        <rFont val="Arial"/>
        <family val="2"/>
      </rPr>
      <t>]</t>
    </r>
  </si>
  <si>
    <r>
      <t>Initial [</t>
    </r>
    <r>
      <rPr>
        <i/>
        <sz val="10"/>
        <rFont val="Arial"/>
        <family val="2"/>
      </rPr>
      <t>trans</t>
    </r>
    <r>
      <rPr>
        <sz val="10"/>
        <rFont val="Arial"/>
        <family val="2"/>
      </rPr>
      <t>]</t>
    </r>
  </si>
  <si>
    <r>
      <t>k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</si>
  <si>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k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</si>
  <si>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r>
      <t>K</t>
    </r>
    <r>
      <rPr>
        <vertAlign val="subscript"/>
        <sz val="10"/>
        <rFont val="Arial"/>
        <family val="2"/>
      </rPr>
      <t xml:space="preserve">eq </t>
    </r>
    <r>
      <rPr>
        <sz val="10"/>
        <rFont val="Arial"/>
        <family val="2"/>
      </rPr>
      <t>=</t>
    </r>
  </si>
  <si>
    <t>(units of 1/time)</t>
  </si>
  <si>
    <t>Time</t>
  </si>
  <si>
    <t>Activation Energy (forward)</t>
  </si>
  <si>
    <t>Activation Energy (reverse)</t>
  </si>
  <si>
    <t>kJ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</si>
</sst>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0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172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172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left"/>
    </xf>
    <xf numFmtId="172" fontId="5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 locked="0"/>
    </xf>
    <xf numFmtId="172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cis</a:t>
            </a:r>
            <a:r>
              <a:rPr lang="en-US" cap="none" sz="1100" b="1" i="0" u="none" baseline="0"/>
              <a:t> &lt;===&gt; </a:t>
            </a:r>
            <a:r>
              <a:rPr lang="en-US" cap="none" sz="1100" b="1" i="1" u="none" baseline="0"/>
              <a:t>trans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575"/>
          <c:w val="0.8107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[cis]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Sheet1!$A$40:$A$69</c:f>
              <c:numCache/>
            </c:numRef>
          </c:xVal>
          <c:yVal>
            <c:numRef>
              <c:f>Sheet1!$B$40:$B$69</c:f>
              <c:numCache/>
            </c:numRef>
          </c:yVal>
          <c:smooth val="0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[trans]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Sheet1!$A$40:$A$69</c:f>
              <c:numCache/>
            </c:numRef>
          </c:xVal>
          <c:yVal>
            <c:numRef>
              <c:f>Sheet1!$C$40:$C$69</c:f>
              <c:numCache/>
            </c:numRef>
          </c:yVal>
          <c:smooth val="0"/>
        </c:ser>
        <c:axId val="8155479"/>
        <c:axId val="6290448"/>
      </c:scatterChart>
      <c:valAx>
        <c:axId val="815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0448"/>
        <c:crosses val="autoZero"/>
        <c:crossBetween val="midCat"/>
        <c:dispUnits/>
      </c:valAx>
      <c:valAx>
        <c:axId val="629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55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8</xdr:col>
      <xdr:colOff>838200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9525" y="2219325"/>
        <a:ext cx="7210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00390625" style="1" customWidth="1"/>
    <col min="2" max="3" width="7.00390625" style="2" customWidth="1"/>
    <col min="4" max="4" width="11.25390625" style="3" customWidth="1"/>
    <col min="5" max="5" width="12.375" style="3" customWidth="1"/>
    <col min="6" max="16384" width="11.375" style="0" customWidth="1"/>
  </cols>
  <sheetData>
    <row r="1" spans="1:6" ht="12.75">
      <c r="A1" s="9" t="s">
        <v>9</v>
      </c>
      <c r="B1" s="10"/>
      <c r="C1" s="10"/>
      <c r="D1" s="11"/>
      <c r="E1" s="11"/>
      <c r="F1" s="12"/>
    </row>
    <row r="2" spans="1:11" ht="12.75">
      <c r="A2" s="13"/>
      <c r="B2" s="9"/>
      <c r="C2" s="14"/>
      <c r="D2" s="15"/>
      <c r="E2" s="16"/>
      <c r="F2" s="16"/>
      <c r="G2" s="6"/>
      <c r="H2" s="6"/>
      <c r="I2" s="6"/>
      <c r="J2" s="6"/>
      <c r="K2" s="6"/>
    </row>
    <row r="3" spans="1:11" ht="12.75">
      <c r="A3" s="9" t="s">
        <v>4</v>
      </c>
      <c r="B3" s="9"/>
      <c r="D3" s="26">
        <v>25</v>
      </c>
      <c r="E3" s="15" t="s">
        <v>5</v>
      </c>
      <c r="F3" s="17">
        <f>D3+273</f>
        <v>298</v>
      </c>
      <c r="G3" s="16" t="s">
        <v>6</v>
      </c>
      <c r="H3" s="6"/>
      <c r="I3" s="6"/>
      <c r="J3" s="6"/>
      <c r="K3" s="6"/>
    </row>
    <row r="4" spans="1:11" ht="12.75">
      <c r="A4" s="9" t="s">
        <v>17</v>
      </c>
      <c r="B4" s="9"/>
      <c r="D4" s="26">
        <v>80</v>
      </c>
      <c r="E4" s="15" t="s">
        <v>19</v>
      </c>
      <c r="F4" s="17"/>
      <c r="G4" s="16"/>
      <c r="H4" s="6"/>
      <c r="I4" s="6"/>
      <c r="J4" s="6"/>
      <c r="K4" s="6"/>
    </row>
    <row r="5" spans="1:11" ht="12.75">
      <c r="A5" s="9" t="s">
        <v>18</v>
      </c>
      <c r="B5" s="9"/>
      <c r="D5" s="26">
        <v>60</v>
      </c>
      <c r="E5" s="15" t="s">
        <v>19</v>
      </c>
      <c r="F5" s="17"/>
      <c r="G5" s="16"/>
      <c r="H5" s="6"/>
      <c r="I5" s="6"/>
      <c r="J5" s="6"/>
      <c r="K5" s="6"/>
    </row>
    <row r="6" spans="1:11" ht="12.75">
      <c r="A6" s="18" t="s">
        <v>10</v>
      </c>
      <c r="B6" s="18"/>
      <c r="D6" s="27">
        <v>1</v>
      </c>
      <c r="E6" s="15" t="s">
        <v>7</v>
      </c>
      <c r="F6" s="16"/>
      <c r="G6" s="16"/>
      <c r="H6" s="6"/>
      <c r="I6" s="6"/>
      <c r="J6" s="6"/>
      <c r="K6" s="6"/>
    </row>
    <row r="7" spans="1:11" ht="12.75">
      <c r="A7" s="18" t="s">
        <v>11</v>
      </c>
      <c r="B7" s="18"/>
      <c r="D7" s="27">
        <v>0</v>
      </c>
      <c r="E7" s="15" t="s">
        <v>7</v>
      </c>
      <c r="F7" s="16"/>
      <c r="G7" s="16"/>
      <c r="H7" s="6"/>
      <c r="I7" s="6"/>
      <c r="J7" s="6"/>
      <c r="K7" s="6"/>
    </row>
    <row r="8" spans="1:11" ht="12.75">
      <c r="A8" s="13"/>
      <c r="B8" s="9"/>
      <c r="C8" s="14"/>
      <c r="D8" s="15"/>
      <c r="E8" s="16"/>
      <c r="F8" s="16"/>
      <c r="G8" s="6"/>
      <c r="H8" s="6"/>
      <c r="I8" s="6"/>
      <c r="J8" s="6"/>
      <c r="K8" s="6"/>
    </row>
    <row r="9" spans="1:11" ht="12.75">
      <c r="A9" s="9" t="s">
        <v>8</v>
      </c>
      <c r="B9" s="9"/>
      <c r="C9" s="14"/>
      <c r="D9" s="15"/>
      <c r="E9" s="16"/>
      <c r="F9" s="16"/>
      <c r="G9" s="6"/>
      <c r="H9" s="6"/>
      <c r="I9" s="6"/>
      <c r="J9" s="6"/>
      <c r="K9" s="6"/>
    </row>
    <row r="10" spans="1:11" ht="15.75">
      <c r="A10" s="19" t="s">
        <v>12</v>
      </c>
      <c r="B10" s="20">
        <f>2*EXP(-D4/(0.08314*$F$3))</f>
        <v>0.07919670895636712</v>
      </c>
      <c r="C10" s="12" t="s">
        <v>15</v>
      </c>
      <c r="D10" s="15"/>
      <c r="E10" s="21"/>
      <c r="F10" s="22"/>
      <c r="G10" s="6"/>
      <c r="H10" s="6"/>
      <c r="I10" s="6"/>
      <c r="J10" s="6"/>
      <c r="K10" s="6"/>
    </row>
    <row r="11" spans="1:11" ht="15.75">
      <c r="A11" s="19" t="s">
        <v>13</v>
      </c>
      <c r="B11" s="20">
        <f>2*EXP(-D5/(0.08314*$F$3))</f>
        <v>0.17753658017351356</v>
      </c>
      <c r="C11" s="12" t="s">
        <v>15</v>
      </c>
      <c r="D11" s="15"/>
      <c r="E11" s="21"/>
      <c r="F11" s="22"/>
      <c r="G11" s="6"/>
      <c r="H11" s="6"/>
      <c r="I11" s="6"/>
      <c r="J11" s="6"/>
      <c r="K11" s="6"/>
    </row>
    <row r="12" spans="1:11" ht="15.75">
      <c r="A12" s="19" t="s">
        <v>14</v>
      </c>
      <c r="B12" s="12">
        <f>B10/B11</f>
        <v>0.44608671001190303</v>
      </c>
      <c r="C12" s="12"/>
      <c r="D12" s="15"/>
      <c r="E12" s="15"/>
      <c r="F12" s="22"/>
      <c r="G12" s="6"/>
      <c r="H12" s="6"/>
      <c r="I12" s="6"/>
      <c r="J12" s="6"/>
      <c r="K12" s="6"/>
    </row>
    <row r="13" spans="1:11" ht="12.75">
      <c r="A13" s="8"/>
      <c r="B13" s="4"/>
      <c r="C13" s="5"/>
      <c r="D13" s="5"/>
      <c r="E13" s="5"/>
      <c r="F13" s="7"/>
      <c r="G13" s="6"/>
      <c r="H13" s="6"/>
      <c r="I13" s="6"/>
      <c r="J13" s="6"/>
      <c r="K13" s="6"/>
    </row>
    <row r="14" spans="1:11" ht="12.75">
      <c r="A14" s="8"/>
      <c r="B14" s="4"/>
      <c r="C14" s="5"/>
      <c r="D14" s="5"/>
      <c r="E14" s="5"/>
      <c r="F14" s="7"/>
      <c r="G14" s="6"/>
      <c r="H14" s="6"/>
      <c r="I14" s="6"/>
      <c r="J14" s="6"/>
      <c r="K14" s="6"/>
    </row>
    <row r="15" spans="1:11" ht="12.75">
      <c r="A15" s="8"/>
      <c r="B15" s="4"/>
      <c r="C15" s="5"/>
      <c r="D15" s="5"/>
      <c r="E15" s="5"/>
      <c r="F15" s="7"/>
      <c r="G15" s="6"/>
      <c r="H15" s="6"/>
      <c r="I15" s="6"/>
      <c r="J15" s="6"/>
      <c r="K15" s="6"/>
    </row>
    <row r="16" spans="1:11" ht="12.75">
      <c r="A16" s="8"/>
      <c r="B16" s="4"/>
      <c r="C16" s="5"/>
      <c r="D16" s="5"/>
      <c r="E16" s="5"/>
      <c r="F16" s="7"/>
      <c r="G16" s="6"/>
      <c r="H16" s="6"/>
      <c r="I16" s="6"/>
      <c r="J16" s="6"/>
      <c r="K16" s="6"/>
    </row>
    <row r="17" spans="1:11" ht="12.75">
      <c r="A17" s="8"/>
      <c r="B17" s="4"/>
      <c r="C17" s="5"/>
      <c r="D17" s="5"/>
      <c r="E17" s="5"/>
      <c r="F17" s="7"/>
      <c r="G17" s="6"/>
      <c r="H17" s="6"/>
      <c r="I17" s="6"/>
      <c r="J17" s="6"/>
      <c r="K17" s="6"/>
    </row>
    <row r="18" spans="1:11" ht="12.75">
      <c r="A18" s="8"/>
      <c r="B18" s="4"/>
      <c r="C18" s="5"/>
      <c r="D18" s="5"/>
      <c r="E18" s="5"/>
      <c r="F18" s="7"/>
      <c r="G18" s="6"/>
      <c r="H18" s="6"/>
      <c r="I18" s="6"/>
      <c r="J18" s="6"/>
      <c r="K18" s="6"/>
    </row>
    <row r="19" spans="1:11" ht="12.75">
      <c r="A19" s="8"/>
      <c r="B19" s="4"/>
      <c r="C19" s="5"/>
      <c r="D19" s="5"/>
      <c r="E19" s="5"/>
      <c r="F19" s="7"/>
      <c r="G19" s="6"/>
      <c r="H19" s="6"/>
      <c r="I19" s="6"/>
      <c r="J19" s="6"/>
      <c r="K19" s="6"/>
    </row>
    <row r="20" spans="1:11" ht="12.75">
      <c r="A20" s="8"/>
      <c r="B20" s="4"/>
      <c r="C20" s="5"/>
      <c r="D20" s="5"/>
      <c r="E20" s="5"/>
      <c r="F20" s="7"/>
      <c r="G20" s="6"/>
      <c r="H20" s="6"/>
      <c r="I20" s="6"/>
      <c r="J20" s="6"/>
      <c r="K20" s="6"/>
    </row>
    <row r="21" spans="1:11" ht="12.75">
      <c r="A21" s="8"/>
      <c r="B21" s="4"/>
      <c r="C21" s="5"/>
      <c r="D21" s="5"/>
      <c r="E21" s="5"/>
      <c r="F21" s="7"/>
      <c r="G21" s="6"/>
      <c r="H21" s="6"/>
      <c r="I21" s="6"/>
      <c r="J21" s="6"/>
      <c r="K21" s="6"/>
    </row>
    <row r="22" spans="1:11" ht="12.75">
      <c r="A22" s="8"/>
      <c r="B22" s="4"/>
      <c r="C22" s="5"/>
      <c r="D22" s="5"/>
      <c r="E22" s="5"/>
      <c r="F22" s="7"/>
      <c r="G22" s="6"/>
      <c r="H22" s="6"/>
      <c r="I22" s="6"/>
      <c r="J22" s="6"/>
      <c r="K22" s="6"/>
    </row>
    <row r="23" spans="1:11" ht="12.75">
      <c r="A23" s="8"/>
      <c r="B23" s="4"/>
      <c r="C23" s="5"/>
      <c r="D23" s="5"/>
      <c r="E23" s="5"/>
      <c r="F23" s="7"/>
      <c r="G23" s="6"/>
      <c r="H23" s="6"/>
      <c r="I23" s="6"/>
      <c r="J23" s="6"/>
      <c r="K23" s="6"/>
    </row>
    <row r="24" spans="1:11" ht="12.75">
      <c r="A24" s="8"/>
      <c r="B24" s="4"/>
      <c r="C24" s="5"/>
      <c r="D24" s="5"/>
      <c r="E24" s="5"/>
      <c r="F24" s="7"/>
      <c r="G24" s="6"/>
      <c r="H24" s="6"/>
      <c r="I24" s="6"/>
      <c r="J24" s="6"/>
      <c r="K24" s="6"/>
    </row>
    <row r="25" spans="1:11" ht="12.75">
      <c r="A25" s="8"/>
      <c r="B25" s="4"/>
      <c r="C25" s="5"/>
      <c r="D25" s="5"/>
      <c r="E25" s="5"/>
      <c r="F25" s="7"/>
      <c r="G25" s="6"/>
      <c r="H25" s="6"/>
      <c r="I25" s="6"/>
      <c r="J25" s="6"/>
      <c r="K25" s="6"/>
    </row>
    <row r="26" spans="1:11" ht="12.75">
      <c r="A26" s="8"/>
      <c r="B26" s="4"/>
      <c r="C26" s="5"/>
      <c r="D26" s="5"/>
      <c r="E26" s="5"/>
      <c r="F26" s="7"/>
      <c r="G26" s="6"/>
      <c r="H26" s="6"/>
      <c r="I26" s="6"/>
      <c r="J26" s="6"/>
      <c r="K26" s="6"/>
    </row>
    <row r="27" spans="1:11" ht="12.75">
      <c r="A27" s="8"/>
      <c r="B27" s="4"/>
      <c r="C27" s="5"/>
      <c r="D27" s="5"/>
      <c r="E27" s="5"/>
      <c r="F27" s="7"/>
      <c r="G27" s="6"/>
      <c r="H27" s="6"/>
      <c r="I27" s="6"/>
      <c r="J27" s="6"/>
      <c r="K27" s="6"/>
    </row>
    <row r="28" spans="1:11" ht="12.75">
      <c r="A28" s="8"/>
      <c r="B28" s="4"/>
      <c r="C28" s="5"/>
      <c r="D28" s="5"/>
      <c r="E28" s="5"/>
      <c r="F28" s="7"/>
      <c r="G28" s="6"/>
      <c r="H28" s="6"/>
      <c r="I28" s="6"/>
      <c r="J28" s="6"/>
      <c r="K28" s="6"/>
    </row>
    <row r="29" spans="1:11" ht="12.75">
      <c r="A29" s="8"/>
      <c r="B29" s="4"/>
      <c r="C29" s="5"/>
      <c r="D29" s="5"/>
      <c r="E29" s="5"/>
      <c r="F29" s="7"/>
      <c r="G29" s="6"/>
      <c r="H29" s="6"/>
      <c r="I29" s="6"/>
      <c r="J29" s="6"/>
      <c r="K29" s="6"/>
    </row>
    <row r="30" spans="1:11" ht="12.75">
      <c r="A30" s="8"/>
      <c r="B30" s="4"/>
      <c r="C30" s="5"/>
      <c r="D30" s="5"/>
      <c r="E30" s="5"/>
      <c r="F30" s="7"/>
      <c r="G30" s="6"/>
      <c r="H30" s="6"/>
      <c r="I30" s="6"/>
      <c r="J30" s="6"/>
      <c r="K30" s="6"/>
    </row>
    <row r="31" spans="1:11" ht="12.75">
      <c r="A31" s="8"/>
      <c r="B31" s="4"/>
      <c r="C31" s="5"/>
      <c r="D31" s="5"/>
      <c r="E31" s="5"/>
      <c r="F31" s="7"/>
      <c r="G31" s="6"/>
      <c r="H31" s="6"/>
      <c r="I31" s="6"/>
      <c r="J31" s="6"/>
      <c r="K31" s="6"/>
    </row>
    <row r="32" spans="1:11" ht="12.75">
      <c r="A32" s="8"/>
      <c r="B32" s="4"/>
      <c r="C32" s="5"/>
      <c r="D32" s="5"/>
      <c r="E32" s="5"/>
      <c r="F32" s="7"/>
      <c r="G32" s="6"/>
      <c r="H32" s="6"/>
      <c r="I32" s="6"/>
      <c r="J32" s="6"/>
      <c r="K32" s="6"/>
    </row>
    <row r="33" spans="1:11" ht="12.75">
      <c r="A33" s="8"/>
      <c r="B33" s="4"/>
      <c r="C33" s="5"/>
      <c r="D33" s="5"/>
      <c r="E33" s="5"/>
      <c r="F33" s="7"/>
      <c r="G33" s="6"/>
      <c r="H33" s="6"/>
      <c r="I33" s="6"/>
      <c r="J33" s="6"/>
      <c r="K33" s="6"/>
    </row>
    <row r="34" spans="1:11" ht="12.75">
      <c r="A34" s="8"/>
      <c r="B34" s="4"/>
      <c r="C34" s="5"/>
      <c r="D34" s="5"/>
      <c r="E34" s="5"/>
      <c r="F34" s="7"/>
      <c r="G34" s="6"/>
      <c r="H34" s="6"/>
      <c r="I34" s="6"/>
      <c r="J34" s="6"/>
      <c r="K34" s="6"/>
    </row>
    <row r="35" spans="1:11" ht="12.75">
      <c r="A35" s="8"/>
      <c r="B35" s="4"/>
      <c r="C35" s="5"/>
      <c r="D35" s="5"/>
      <c r="E35" s="5"/>
      <c r="F35" s="7"/>
      <c r="G35" s="6"/>
      <c r="H35" s="6"/>
      <c r="I35" s="6"/>
      <c r="J35" s="6"/>
      <c r="K35" s="6"/>
    </row>
    <row r="36" spans="1:11" ht="12.75">
      <c r="A36" s="8"/>
      <c r="B36" s="4"/>
      <c r="C36" s="5"/>
      <c r="D36" s="5"/>
      <c r="E36" s="5"/>
      <c r="F36" s="7"/>
      <c r="G36" s="6"/>
      <c r="H36" s="6"/>
      <c r="I36" s="6"/>
      <c r="J36" s="6"/>
      <c r="K36" s="6"/>
    </row>
    <row r="37" spans="1:11" ht="12.75">
      <c r="A37" s="8"/>
      <c r="B37" s="4"/>
      <c r="C37" s="5"/>
      <c r="D37" s="5"/>
      <c r="E37" s="5"/>
      <c r="F37" s="7"/>
      <c r="G37" s="6"/>
      <c r="H37" s="6"/>
      <c r="I37" s="6"/>
      <c r="J37" s="6"/>
      <c r="K37" s="6"/>
    </row>
    <row r="39" spans="1:5" ht="12.75">
      <c r="A39" s="23" t="s">
        <v>16</v>
      </c>
      <c r="B39" s="10" t="s">
        <v>0</v>
      </c>
      <c r="C39" s="10" t="s">
        <v>1</v>
      </c>
      <c r="D39" s="11" t="s">
        <v>2</v>
      </c>
      <c r="E39" s="24" t="s">
        <v>3</v>
      </c>
    </row>
    <row r="40" spans="1:5" ht="12.75">
      <c r="A40" s="23">
        <v>1</v>
      </c>
      <c r="B40" s="25">
        <f>D6</f>
        <v>1</v>
      </c>
      <c r="C40" s="25">
        <f>D7</f>
        <v>0</v>
      </c>
      <c r="D40" s="11">
        <f aca="true" t="shared" si="0" ref="D40:D69">$B$10*B40</f>
        <v>0.07919670895636712</v>
      </c>
      <c r="E40" s="11">
        <f aca="true" t="shared" si="1" ref="E40:E69">$B$11*C40</f>
        <v>0</v>
      </c>
    </row>
    <row r="41" spans="1:5" ht="12.75">
      <c r="A41" s="23">
        <v>2</v>
      </c>
      <c r="B41" s="10">
        <f>B40-D40+E40</f>
        <v>0.9208032910436329</v>
      </c>
      <c r="C41" s="10">
        <f>C40+D40-E40</f>
        <v>0.07919670895636712</v>
      </c>
      <c r="D41" s="11">
        <f t="shared" si="0"/>
        <v>0.0729245902468476</v>
      </c>
      <c r="E41" s="11">
        <f t="shared" si="1"/>
        <v>0.01406031286911049</v>
      </c>
    </row>
    <row r="42" spans="1:5" ht="12.75">
      <c r="A42" s="23">
        <v>3</v>
      </c>
      <c r="B42" s="10">
        <f aca="true" t="shared" si="2" ref="B42:B57">B41-D41+E41</f>
        <v>0.8619390136658958</v>
      </c>
      <c r="C42" s="10">
        <f aca="true" t="shared" si="3" ref="C42:C57">C41+D41-E41</f>
        <v>0.1380609863341042</v>
      </c>
      <c r="D42" s="11">
        <f t="shared" si="0"/>
        <v>0.06826273320343608</v>
      </c>
      <c r="E42" s="11">
        <f t="shared" si="1"/>
        <v>0.024510875369139054</v>
      </c>
    </row>
    <row r="43" spans="1:5" ht="12.75">
      <c r="A43" s="23">
        <v>4</v>
      </c>
      <c r="B43" s="10">
        <f t="shared" si="2"/>
        <v>0.8181871558315987</v>
      </c>
      <c r="C43" s="10">
        <f t="shared" si="3"/>
        <v>0.18181284416840127</v>
      </c>
      <c r="D43" s="11">
        <f t="shared" si="0"/>
        <v>0.06479773005223291</v>
      </c>
      <c r="E43" s="11">
        <f t="shared" si="1"/>
        <v>0.0322784305852779</v>
      </c>
    </row>
    <row r="44" spans="1:5" ht="12.75">
      <c r="A44" s="23">
        <v>5</v>
      </c>
      <c r="B44" s="10">
        <f t="shared" si="2"/>
        <v>0.7856678563646438</v>
      </c>
      <c r="C44" s="10">
        <f t="shared" si="3"/>
        <v>0.21433214363535627</v>
      </c>
      <c r="D44" s="11">
        <f t="shared" si="0"/>
        <v>0.062222308556883536</v>
      </c>
      <c r="E44" s="11">
        <f t="shared" si="1"/>
        <v>0.03805179580227945</v>
      </c>
    </row>
    <row r="45" spans="1:5" ht="12.75">
      <c r="A45" s="23">
        <v>6</v>
      </c>
      <c r="B45" s="10">
        <f t="shared" si="2"/>
        <v>0.7614973436100397</v>
      </c>
      <c r="C45" s="10">
        <f t="shared" si="3"/>
        <v>0.23850265638996032</v>
      </c>
      <c r="D45" s="11">
        <f t="shared" si="0"/>
        <v>0.060308083492931</v>
      </c>
      <c r="E45" s="11">
        <f t="shared" si="1"/>
        <v>0.04234294597777215</v>
      </c>
    </row>
    <row r="46" spans="1:5" ht="12.75">
      <c r="A46" s="23">
        <v>7</v>
      </c>
      <c r="B46" s="10">
        <f t="shared" si="2"/>
        <v>0.7435322060948808</v>
      </c>
      <c r="C46" s="10">
        <f t="shared" si="3"/>
        <v>0.25646779390511915</v>
      </c>
      <c r="D46" s="11">
        <f t="shared" si="0"/>
        <v>0.058885303725781844</v>
      </c>
      <c r="E46" s="11">
        <f t="shared" si="1"/>
        <v>0.04553241505456034</v>
      </c>
    </row>
    <row r="47" spans="1:5" ht="12.75">
      <c r="A47" s="23">
        <v>8</v>
      </c>
      <c r="B47" s="10">
        <f t="shared" si="2"/>
        <v>0.7301793174236593</v>
      </c>
      <c r="C47" s="10">
        <f t="shared" si="3"/>
        <v>0.2698206825763406</v>
      </c>
      <c r="D47" s="11">
        <f t="shared" si="0"/>
        <v>0.057827798887960344</v>
      </c>
      <c r="E47" s="11">
        <f t="shared" si="1"/>
        <v>0.04790304124468665</v>
      </c>
    </row>
    <row r="48" spans="1:5" ht="12.75">
      <c r="A48" s="23">
        <v>9</v>
      </c>
      <c r="B48" s="10">
        <f t="shared" si="2"/>
        <v>0.7202545597803857</v>
      </c>
      <c r="C48" s="10">
        <f t="shared" si="3"/>
        <v>0.27974544021961434</v>
      </c>
      <c r="D48" s="11">
        <f t="shared" si="0"/>
        <v>0.05704179074542352</v>
      </c>
      <c r="E48" s="11">
        <f t="shared" si="1"/>
        <v>0.049665048775724405</v>
      </c>
    </row>
    <row r="49" spans="1:5" ht="12.75">
      <c r="A49" s="23">
        <v>10</v>
      </c>
      <c r="B49" s="10">
        <f t="shared" si="2"/>
        <v>0.7128778178106866</v>
      </c>
      <c r="C49" s="10">
        <f t="shared" si="3"/>
        <v>0.28712218218931346</v>
      </c>
      <c r="D49" s="11">
        <f t="shared" si="0"/>
        <v>0.05645757705860305</v>
      </c>
      <c r="E49" s="11">
        <f t="shared" si="1"/>
        <v>0.05097469031784722</v>
      </c>
    </row>
    <row r="50" spans="1:5" ht="12.75">
      <c r="A50" s="23">
        <v>11</v>
      </c>
      <c r="B50" s="10">
        <f t="shared" si="2"/>
        <v>0.7073949310699308</v>
      </c>
      <c r="C50" s="10">
        <f t="shared" si="3"/>
        <v>0.29260506893006927</v>
      </c>
      <c r="D50" s="11">
        <f t="shared" si="0"/>
        <v>0.05602335047315469</v>
      </c>
      <c r="E50" s="11">
        <f t="shared" si="1"/>
        <v>0.051948103279279706</v>
      </c>
    </row>
    <row r="51" spans="1:5" ht="12.75">
      <c r="A51" s="23">
        <v>12</v>
      </c>
      <c r="B51" s="10">
        <f t="shared" si="2"/>
        <v>0.7033196838760558</v>
      </c>
      <c r="C51" s="10">
        <f t="shared" si="3"/>
        <v>0.2966803161239443</v>
      </c>
      <c r="D51" s="11">
        <f t="shared" si="0"/>
        <v>0.055700604307216114</v>
      </c>
      <c r="E51" s="11">
        <f t="shared" si="1"/>
        <v>0.05267160872944199</v>
      </c>
    </row>
    <row r="52" spans="1:5" ht="12.75">
      <c r="A52" s="23">
        <v>13</v>
      </c>
      <c r="B52" s="10">
        <f t="shared" si="2"/>
        <v>0.7002906882982817</v>
      </c>
      <c r="C52" s="10">
        <f t="shared" si="3"/>
        <v>0.29970931170171844</v>
      </c>
      <c r="D52" s="11">
        <f t="shared" si="0"/>
        <v>0.055460717826013015</v>
      </c>
      <c r="E52" s="11">
        <f t="shared" si="1"/>
        <v>0.053209366245680706</v>
      </c>
    </row>
    <row r="53" spans="1:5" ht="12.75">
      <c r="A53" s="23">
        <v>14</v>
      </c>
      <c r="B53" s="10">
        <f t="shared" si="2"/>
        <v>0.6980393367179494</v>
      </c>
      <c r="C53" s="10">
        <f t="shared" si="3"/>
        <v>0.30196066328205073</v>
      </c>
      <c r="D53" s="11">
        <f t="shared" si="0"/>
        <v>0.05528241819014698</v>
      </c>
      <c r="E53" s="11">
        <f t="shared" si="1"/>
        <v>0.05360906350602113</v>
      </c>
    </row>
    <row r="54" spans="1:5" ht="12.75">
      <c r="A54" s="23">
        <v>15</v>
      </c>
      <c r="B54" s="10">
        <f t="shared" si="2"/>
        <v>0.6963659820338235</v>
      </c>
      <c r="C54" s="10">
        <f t="shared" si="3"/>
        <v>0.3036340179661766</v>
      </c>
      <c r="D54" s="11">
        <f t="shared" si="0"/>
        <v>0.055149894006247493</v>
      </c>
      <c r="E54" s="11">
        <f t="shared" si="1"/>
        <v>0.05390614517405817</v>
      </c>
    </row>
    <row r="55" spans="1:5" ht="12.75">
      <c r="A55" s="23">
        <v>16</v>
      </c>
      <c r="B55" s="10">
        <f t="shared" si="2"/>
        <v>0.6951222332016342</v>
      </c>
      <c r="C55" s="10">
        <f t="shared" si="3"/>
        <v>0.3048777667983659</v>
      </c>
      <c r="D55" s="11">
        <f t="shared" si="0"/>
        <v>0.05505139319196978</v>
      </c>
      <c r="E55" s="11">
        <f t="shared" si="1"/>
        <v>0.05412695608831986</v>
      </c>
    </row>
    <row r="56" spans="1:5" ht="12.75">
      <c r="A56" s="23">
        <v>17</v>
      </c>
      <c r="B56" s="10">
        <f t="shared" si="2"/>
        <v>0.6941977960979843</v>
      </c>
      <c r="C56" s="10">
        <f t="shared" si="3"/>
        <v>0.30580220390201585</v>
      </c>
      <c r="D56" s="11">
        <f t="shared" si="0"/>
        <v>0.054978180815723546</v>
      </c>
      <c r="E56" s="11">
        <f t="shared" si="1"/>
        <v>0.05429107749028738</v>
      </c>
    </row>
    <row r="57" spans="1:5" ht="12.75">
      <c r="A57" s="23">
        <v>18</v>
      </c>
      <c r="B57" s="10">
        <f t="shared" si="2"/>
        <v>0.6935106927725481</v>
      </c>
      <c r="C57" s="10">
        <f t="shared" si="3"/>
        <v>0.306489307227452</v>
      </c>
      <c r="D57" s="11">
        <f t="shared" si="0"/>
        <v>0.05492376449363602</v>
      </c>
      <c r="E57" s="11">
        <f t="shared" si="1"/>
        <v>0.05441306346491116</v>
      </c>
    </row>
    <row r="58" spans="1:5" ht="12.75">
      <c r="A58" s="23">
        <v>19</v>
      </c>
      <c r="B58" s="10">
        <f aca="true" t="shared" si="4" ref="B58:B69">B57-D57+E57</f>
        <v>0.6929999917438232</v>
      </c>
      <c r="C58" s="10">
        <f aca="true" t="shared" si="5" ref="C58:C69">C57+D57-E57</f>
        <v>0.30700000825617685</v>
      </c>
      <c r="D58" s="11">
        <f t="shared" si="0"/>
        <v>0.05488331865290038</v>
      </c>
      <c r="E58" s="11">
        <f t="shared" si="1"/>
        <v>0.054503731579042064</v>
      </c>
    </row>
    <row r="59" spans="1:5" ht="12.75">
      <c r="A59" s="23">
        <v>20</v>
      </c>
      <c r="B59" s="10">
        <f t="shared" si="4"/>
        <v>0.6926204046699649</v>
      </c>
      <c r="C59" s="10">
        <f t="shared" si="5"/>
        <v>0.3073795953300351</v>
      </c>
      <c r="D59" s="11">
        <f t="shared" si="0"/>
        <v>0.054853256605888426</v>
      </c>
      <c r="E59" s="11">
        <f t="shared" si="1"/>
        <v>0.054571122170012934</v>
      </c>
    </row>
    <row r="60" spans="1:5" ht="12.75">
      <c r="A60" s="23">
        <v>21</v>
      </c>
      <c r="B60" s="10">
        <f t="shared" si="4"/>
        <v>0.6923382702340893</v>
      </c>
      <c r="C60" s="10">
        <f t="shared" si="5"/>
        <v>0.3076617297659106</v>
      </c>
      <c r="D60" s="11">
        <f t="shared" si="0"/>
        <v>0.05483091248708382</v>
      </c>
      <c r="E60" s="11">
        <f t="shared" si="1"/>
        <v>0.054621211352907456</v>
      </c>
    </row>
    <row r="61" spans="1:5" ht="12.75">
      <c r="A61" s="23">
        <v>22</v>
      </c>
      <c r="B61" s="10">
        <f t="shared" si="4"/>
        <v>0.6921285690999129</v>
      </c>
      <c r="C61" s="10">
        <f t="shared" si="5"/>
        <v>0.30787143090008695</v>
      </c>
      <c r="D61" s="11">
        <f t="shared" si="0"/>
        <v>0.05481430484739263</v>
      </c>
      <c r="E61" s="11">
        <f t="shared" si="1"/>
        <v>0.05465844097512763</v>
      </c>
    </row>
    <row r="62" spans="1:5" ht="12.75">
      <c r="A62" s="23">
        <v>23</v>
      </c>
      <c r="B62" s="10">
        <f t="shared" si="4"/>
        <v>0.691972705227648</v>
      </c>
      <c r="C62" s="10">
        <f t="shared" si="5"/>
        <v>0.30802729477235197</v>
      </c>
      <c r="D62" s="11">
        <f t="shared" si="0"/>
        <v>0.05480196094166405</v>
      </c>
      <c r="E62" s="11">
        <f t="shared" si="1"/>
        <v>0.05468611251398216</v>
      </c>
    </row>
    <row r="63" spans="1:5" ht="12.75">
      <c r="A63" s="23">
        <v>24</v>
      </c>
      <c r="B63" s="10">
        <f t="shared" si="4"/>
        <v>0.6918568567999661</v>
      </c>
      <c r="C63" s="10">
        <f t="shared" si="5"/>
        <v>0.3081431432000339</v>
      </c>
      <c r="D63" s="11">
        <f t="shared" si="0"/>
        <v>0.05479278612745388</v>
      </c>
      <c r="E63" s="11">
        <f t="shared" si="1"/>
        <v>0.05470667984765129</v>
      </c>
    </row>
    <row r="64" spans="1:5" ht="12.75">
      <c r="A64" s="23">
        <v>25</v>
      </c>
      <c r="B64" s="10">
        <f t="shared" si="4"/>
        <v>0.6917707505201636</v>
      </c>
      <c r="C64" s="10">
        <f t="shared" si="5"/>
        <v>0.30822924947983643</v>
      </c>
      <c r="D64" s="11">
        <f t="shared" si="0"/>
        <v>0.05478596679347304</v>
      </c>
      <c r="E64" s="11">
        <f t="shared" si="1"/>
        <v>0.054721966862098896</v>
      </c>
    </row>
    <row r="65" spans="1:5" ht="12.75">
      <c r="A65" s="23">
        <v>26</v>
      </c>
      <c r="B65" s="10">
        <f t="shared" si="4"/>
        <v>0.6917067505887894</v>
      </c>
      <c r="C65" s="10">
        <f t="shared" si="5"/>
        <v>0.30829324941121056</v>
      </c>
      <c r="D65" s="11">
        <f t="shared" si="0"/>
        <v>0.05478089820953477</v>
      </c>
      <c r="E65" s="11">
        <f t="shared" si="1"/>
        <v>0.0547333291910464</v>
      </c>
    </row>
    <row r="66" spans="1:5" ht="12.75">
      <c r="A66" s="23">
        <v>27</v>
      </c>
      <c r="B66" s="10">
        <f t="shared" si="4"/>
        <v>0.691659181570301</v>
      </c>
      <c r="C66" s="10">
        <f t="shared" si="5"/>
        <v>0.3083408184296989</v>
      </c>
      <c r="D66" s="11">
        <f t="shared" si="0"/>
        <v>0.05477713089982221</v>
      </c>
      <c r="E66" s="11">
        <f t="shared" si="1"/>
        <v>0.05474177443191103</v>
      </c>
    </row>
    <row r="67" spans="1:5" ht="12.75">
      <c r="A67" s="23">
        <v>28</v>
      </c>
      <c r="B67" s="10">
        <f t="shared" si="4"/>
        <v>0.6916238251023898</v>
      </c>
      <c r="C67" s="10">
        <f t="shared" si="5"/>
        <v>0.3083761748976101</v>
      </c>
      <c r="D67" s="11">
        <f t="shared" si="0"/>
        <v>0.05477433078392332</v>
      </c>
      <c r="E67" s="11">
        <f t="shared" si="1"/>
        <v>0.054748051498310996</v>
      </c>
    </row>
    <row r="68" spans="1:5" ht="12.75">
      <c r="A68" s="23">
        <v>29</v>
      </c>
      <c r="B68" s="10">
        <f t="shared" si="4"/>
        <v>0.6915975458167775</v>
      </c>
      <c r="C68" s="10">
        <f t="shared" si="5"/>
        <v>0.30840245418322243</v>
      </c>
      <c r="D68" s="11">
        <f t="shared" si="0"/>
        <v>0.0547722495509891</v>
      </c>
      <c r="E68" s="11">
        <f t="shared" si="1"/>
        <v>0.05475271703280801</v>
      </c>
    </row>
    <row r="69" spans="1:5" ht="12.75">
      <c r="A69" s="23">
        <v>30</v>
      </c>
      <c r="B69" s="10">
        <f t="shared" si="4"/>
        <v>0.6915780132985964</v>
      </c>
      <c r="C69" s="10">
        <f t="shared" si="5"/>
        <v>0.3084219867014035</v>
      </c>
      <c r="D69" s="11">
        <f t="shared" si="0"/>
        <v>0.054770702639831526</v>
      </c>
      <c r="E69" s="11">
        <f t="shared" si="1"/>
        <v>0.05475618476928806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Dice</cp:lastModifiedBy>
  <dcterms:created xsi:type="dcterms:W3CDTF">1998-04-30T17:34:18Z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